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<sst xmlns="http://schemas.openxmlformats.org/spreadsheetml/2006/main" count="52" uniqueCount="45">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</sst>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3" sqref="B53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3397</v>
      </c>
      <c r="C3" s="7">
        <v>113.96</v>
      </c>
      <c r="D3" s="8">
        <v>1723416</v>
      </c>
      <c r="E3" s="60">
        <v>161.38</v>
      </c>
    </row>
    <row r="4" spans="1:5" ht="21" customHeight="1" x14ac:dyDescent="0.3">
      <c r="A4" s="9" t="s">
        <v>8</v>
      </c>
      <c r="B4" s="10">
        <v>12976</v>
      </c>
      <c r="C4" s="11">
        <v>114.88</v>
      </c>
      <c r="D4" s="12">
        <v>8619320</v>
      </c>
      <c r="E4" s="61">
        <v>149.76</v>
      </c>
    </row>
    <row r="5" spans="1:5" ht="21" customHeight="1" x14ac:dyDescent="0.3">
      <c r="A5" s="9" t="s">
        <v>9</v>
      </c>
      <c r="B5" s="10">
        <v>7096</v>
      </c>
      <c r="C5" s="11">
        <v>117.17</v>
      </c>
      <c r="D5" s="12">
        <v>3339264</v>
      </c>
      <c r="E5" s="61">
        <v>130.12</v>
      </c>
    </row>
    <row r="6" spans="1:5" ht="21" customHeight="1" x14ac:dyDescent="0.3">
      <c r="A6" s="9" t="s">
        <v>10</v>
      </c>
      <c r="B6" s="10">
        <v>10891</v>
      </c>
      <c r="C6" s="11">
        <v>122.03</v>
      </c>
      <c r="D6" s="12">
        <v>4580003</v>
      </c>
      <c r="E6" s="61">
        <v>137.88999999999999</v>
      </c>
    </row>
    <row r="7" spans="1:5" ht="21" customHeight="1" x14ac:dyDescent="0.3">
      <c r="A7" s="9" t="s">
        <v>23</v>
      </c>
      <c r="B7" s="10">
        <v>1309</v>
      </c>
      <c r="C7" s="11">
        <v>112.07</v>
      </c>
      <c r="D7" s="12">
        <v>431492</v>
      </c>
      <c r="E7" s="61">
        <v>121.93</v>
      </c>
    </row>
    <row r="8" spans="1:5" ht="21" customHeight="1" x14ac:dyDescent="0.3">
      <c r="A8" s="9" t="s">
        <v>24</v>
      </c>
      <c r="B8" s="10">
        <v>1792</v>
      </c>
      <c r="C8" s="11">
        <v>94.42</v>
      </c>
      <c r="D8" s="12">
        <v>580096</v>
      </c>
      <c r="E8" s="61">
        <v>81.38</v>
      </c>
    </row>
    <row r="9" spans="1:5" ht="21" customHeight="1" x14ac:dyDescent="0.3">
      <c r="A9" s="13" t="s">
        <v>11</v>
      </c>
      <c r="B9" s="14">
        <v>2893</v>
      </c>
      <c r="C9" s="15">
        <v>118.03</v>
      </c>
      <c r="D9" s="16">
        <v>846610</v>
      </c>
      <c r="E9" s="62">
        <v>138.19</v>
      </c>
    </row>
    <row r="10" spans="1:5" ht="21" customHeight="1" x14ac:dyDescent="0.3">
      <c r="A10" s="68" t="s">
        <v>2</v>
      </c>
      <c r="B10" s="17">
        <f>IF(SUM(B3:B9)=0,"",SUM(B3:B9))</f>
        <v>40354</v>
      </c>
      <c r="C10" s="18">
        <f>IF(B10="","",B10/34774*100)</f>
        <v>116.04647150169667</v>
      </c>
      <c r="D10" s="19">
        <f>IF(SUM(D3:D9)=0,"",SUM(D3:D9))</f>
        <v>20120201</v>
      </c>
      <c r="E10" s="63">
        <f>IF(D10="","",D10/14390498*100)</f>
        <v>139.81587711558001</v>
      </c>
    </row>
    <row r="11" spans="1:5" ht="21" customHeight="1" x14ac:dyDescent="0.3">
      <c r="A11" s="5" t="s">
        <v>25</v>
      </c>
      <c r="B11" s="6">
        <v>1933</v>
      </c>
      <c r="C11" s="7">
        <v>104.04</v>
      </c>
      <c r="D11" s="8">
        <v>1029153</v>
      </c>
      <c r="E11" s="60">
        <v>102.07</v>
      </c>
    </row>
    <row r="12" spans="1:5" ht="21" customHeight="1" x14ac:dyDescent="0.3">
      <c r="A12" s="9" t="s">
        <v>26</v>
      </c>
      <c r="B12" s="10">
        <v>9766</v>
      </c>
      <c r="C12" s="11">
        <v>110.49</v>
      </c>
      <c r="D12" s="12">
        <v>4856838</v>
      </c>
      <c r="E12" s="61">
        <v>125.89</v>
      </c>
    </row>
    <row r="13" spans="1:5" ht="21" customHeight="1" x14ac:dyDescent="0.3">
      <c r="A13" s="9" t="s">
        <v>27</v>
      </c>
      <c r="B13" s="10">
        <v>2744</v>
      </c>
      <c r="C13" s="11">
        <v>96.72</v>
      </c>
      <c r="D13" s="12">
        <v>1567289</v>
      </c>
      <c r="E13" s="61">
        <v>128.59</v>
      </c>
    </row>
    <row r="14" spans="1:5" ht="21" customHeight="1" x14ac:dyDescent="0.3">
      <c r="A14" s="9" t="s">
        <v>28</v>
      </c>
      <c r="B14" s="10">
        <v>1453</v>
      </c>
      <c r="C14" s="11">
        <v>105.83</v>
      </c>
      <c r="D14" s="12">
        <v>718091</v>
      </c>
      <c r="E14" s="61">
        <v>108.4</v>
      </c>
    </row>
    <row r="15" spans="1:5" ht="21" customHeight="1" x14ac:dyDescent="0.3">
      <c r="A15" s="9" t="s">
        <v>29</v>
      </c>
      <c r="B15" s="10">
        <v>6305</v>
      </c>
      <c r="C15" s="11">
        <v>117.5</v>
      </c>
      <c r="D15" s="12">
        <v>3348434</v>
      </c>
      <c r="E15" s="61">
        <v>97.94</v>
      </c>
    </row>
    <row r="16" spans="1:5" ht="21" customHeight="1" x14ac:dyDescent="0.3">
      <c r="A16" s="9" t="s">
        <v>12</v>
      </c>
      <c r="B16" s="10">
        <v>846</v>
      </c>
      <c r="C16" s="11">
        <v>116.21</v>
      </c>
      <c r="D16" s="12">
        <v>332541</v>
      </c>
      <c r="E16" s="61">
        <v>123.46</v>
      </c>
    </row>
    <row r="17" spans="1:5" ht="21" customHeight="1" x14ac:dyDescent="0.3">
      <c r="A17" s="9" t="s">
        <v>13</v>
      </c>
      <c r="B17" s="10">
        <v>4749</v>
      </c>
      <c r="C17" s="11">
        <v>111.3</v>
      </c>
      <c r="D17" s="12">
        <v>2740522</v>
      </c>
      <c r="E17" s="61">
        <v>168.6</v>
      </c>
    </row>
    <row r="18" spans="1:5" ht="21" customHeight="1" x14ac:dyDescent="0.3">
      <c r="A18" s="9" t="s">
        <v>14</v>
      </c>
      <c r="B18" s="10">
        <v>1375</v>
      </c>
      <c r="C18" s="11">
        <v>113.08</v>
      </c>
      <c r="D18" s="12">
        <v>643994</v>
      </c>
      <c r="E18" s="61">
        <v>129.28</v>
      </c>
    </row>
    <row r="19" spans="1:5" ht="21" customHeight="1" x14ac:dyDescent="0.3">
      <c r="A19" s="20" t="s">
        <v>30</v>
      </c>
      <c r="B19" s="21">
        <v>767</v>
      </c>
      <c r="C19" s="22">
        <v>118.91</v>
      </c>
      <c r="D19" s="23">
        <v>388893</v>
      </c>
      <c r="E19" s="64">
        <v>143.38999999999999</v>
      </c>
    </row>
    <row r="20" spans="1:5" ht="21" customHeight="1" x14ac:dyDescent="0.3">
      <c r="A20" s="68" t="s">
        <v>3</v>
      </c>
      <c r="B20" s="17">
        <f>IF(SUM(B11:B19)=0,"",SUM(B11:B19))</f>
        <v>29938</v>
      </c>
      <c r="C20" s="18">
        <f>IF(B20="","",B20/27129*100)</f>
        <v>110.35423347709094</v>
      </c>
      <c r="D20" s="19">
        <f>IF(SUM(D11:D19)=0,"",SUM(D11:D19))</f>
        <v>15625755</v>
      </c>
      <c r="E20" s="63">
        <f>IF(D20="","",D20/12830647*100)</f>
        <v>121.78462239667257</v>
      </c>
    </row>
    <row r="21" spans="1:5" ht="21" customHeight="1" x14ac:dyDescent="0.3">
      <c r="A21" s="5" t="s">
        <v>31</v>
      </c>
      <c r="B21" s="6">
        <v>1698</v>
      </c>
      <c r="C21" s="7">
        <v>101.68</v>
      </c>
      <c r="D21" s="8">
        <v>485222</v>
      </c>
      <c r="E21" s="60">
        <v>100.15</v>
      </c>
    </row>
    <row r="22" spans="1:5" ht="21" customHeight="1" x14ac:dyDescent="0.3">
      <c r="A22" s="9" t="s">
        <v>32</v>
      </c>
      <c r="B22" s="10">
        <v>317</v>
      </c>
      <c r="C22" s="11">
        <v>102.59</v>
      </c>
      <c r="D22" s="12">
        <v>69579</v>
      </c>
      <c r="E22" s="61">
        <v>106.42</v>
      </c>
    </row>
    <row r="23" spans="1:5" ht="21" customHeight="1" x14ac:dyDescent="0.3">
      <c r="A23" s="9" t="s">
        <v>15</v>
      </c>
      <c r="B23" s="10">
        <v>15635</v>
      </c>
      <c r="C23" s="11">
        <v>98.89</v>
      </c>
      <c r="D23" s="12">
        <v>6215698</v>
      </c>
      <c r="E23" s="61">
        <v>109.72</v>
      </c>
    </row>
    <row r="24" spans="1:5" ht="21" customHeight="1" x14ac:dyDescent="0.3">
      <c r="A24" s="9" t="s">
        <v>33</v>
      </c>
      <c r="B24" s="10">
        <v>6311</v>
      </c>
      <c r="C24" s="11">
        <v>128.56</v>
      </c>
      <c r="D24" s="12">
        <v>2675775</v>
      </c>
      <c r="E24" s="61">
        <v>158.12</v>
      </c>
    </row>
    <row r="25" spans="1:5" ht="21" customHeight="1" x14ac:dyDescent="0.3">
      <c r="A25" s="9" t="s">
        <v>34</v>
      </c>
      <c r="B25" s="10">
        <v>8402</v>
      </c>
      <c r="C25" s="11">
        <v>116.97</v>
      </c>
      <c r="D25" s="12">
        <v>3904923</v>
      </c>
      <c r="E25" s="61">
        <v>127.33</v>
      </c>
    </row>
    <row r="26" spans="1:5" ht="21" customHeight="1" x14ac:dyDescent="0.3">
      <c r="A26" s="9" t="s">
        <v>35</v>
      </c>
      <c r="B26" s="10">
        <v>5684</v>
      </c>
      <c r="C26" s="11">
        <v>115.88</v>
      </c>
      <c r="D26" s="12">
        <v>2067128</v>
      </c>
      <c r="E26" s="61">
        <v>160.1</v>
      </c>
    </row>
    <row r="27" spans="1:5" ht="21" customHeight="1" x14ac:dyDescent="0.3">
      <c r="A27" s="9" t="s">
        <v>36</v>
      </c>
      <c r="B27" s="10">
        <v>16959</v>
      </c>
      <c r="C27" s="11">
        <v>100.63</v>
      </c>
      <c r="D27" s="12">
        <v>4426194</v>
      </c>
      <c r="E27" s="61">
        <v>99.82</v>
      </c>
    </row>
    <row r="28" spans="1:5" ht="21" customHeight="1" x14ac:dyDescent="0.3">
      <c r="A28" s="9" t="s">
        <v>16</v>
      </c>
      <c r="B28" s="10">
        <v>17216</v>
      </c>
      <c r="C28" s="11">
        <v>107.15</v>
      </c>
      <c r="D28" s="12">
        <v>4809044</v>
      </c>
      <c r="E28" s="61">
        <v>122.31</v>
      </c>
    </row>
    <row r="29" spans="1:5" ht="21" customHeight="1" x14ac:dyDescent="0.3">
      <c r="A29" s="9" t="s">
        <v>17</v>
      </c>
      <c r="B29" s="10">
        <v>19301</v>
      </c>
      <c r="C29" s="11">
        <v>113.76</v>
      </c>
      <c r="D29" s="12">
        <v>8090878</v>
      </c>
      <c r="E29" s="61">
        <v>139.24</v>
      </c>
    </row>
    <row r="30" spans="1:5" ht="21" customHeight="1" x14ac:dyDescent="0.3">
      <c r="A30" s="9" t="s">
        <v>37</v>
      </c>
      <c r="B30" s="10">
        <v>6251</v>
      </c>
      <c r="C30" s="11">
        <v>107.46</v>
      </c>
      <c r="D30" s="12">
        <v>1987265</v>
      </c>
      <c r="E30" s="61">
        <v>105.82</v>
      </c>
    </row>
    <row r="31" spans="1:5" ht="21" customHeight="1" x14ac:dyDescent="0.3">
      <c r="A31" s="9" t="s">
        <v>38</v>
      </c>
      <c r="B31" s="10">
        <v>6142</v>
      </c>
      <c r="C31" s="11">
        <v>117.73</v>
      </c>
      <c r="D31" s="12">
        <v>2040046</v>
      </c>
      <c r="E31" s="61">
        <v>157.78</v>
      </c>
    </row>
    <row r="32" spans="1:5" ht="21" customHeight="1" x14ac:dyDescent="0.3">
      <c r="A32" s="9" t="s">
        <v>18</v>
      </c>
      <c r="B32" s="10">
        <v>48650</v>
      </c>
      <c r="C32" s="11">
        <v>102.69</v>
      </c>
      <c r="D32" s="12">
        <v>17833208</v>
      </c>
      <c r="E32" s="61">
        <v>108.37</v>
      </c>
    </row>
    <row r="33" spans="1:5" ht="21" customHeight="1" x14ac:dyDescent="0.3">
      <c r="A33" s="13" t="s">
        <v>19</v>
      </c>
      <c r="B33" s="14">
        <v>11063</v>
      </c>
      <c r="C33" s="15">
        <v>106.66</v>
      </c>
      <c r="D33" s="16">
        <v>3222446</v>
      </c>
      <c r="E33" s="62">
        <v>112.09</v>
      </c>
    </row>
    <row r="34" spans="1:5" ht="21" customHeight="1" x14ac:dyDescent="0.3">
      <c r="A34" s="68" t="s">
        <v>4</v>
      </c>
      <c r="B34" s="17">
        <f>IF(SUM(B21:B33)=0,"",SUM(B21:B33))</f>
        <v>163629</v>
      </c>
      <c r="C34" s="18">
        <f>IF(B34="","",B34/153455*100)</f>
        <v>106.62995666482031</v>
      </c>
      <c r="D34" s="19">
        <f>IF(SUM(D21:D33)=0,"",SUM(D21:D33))</f>
        <v>57827406</v>
      </c>
      <c r="E34" s="63">
        <f>IF(D34="","",D34/48942360*100)</f>
        <v>118.15410209070424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233921</v>
      </c>
      <c r="C35" s="25">
        <f>IF(B35&lt;&gt; "",IF(B36 &lt;&gt;"",B35/B36*100,""),"")</f>
        <v>108.61960085067655</v>
      </c>
      <c r="D35" s="19">
        <f xml:space="preserve"> IF(SUM(D34,D20,D10)+0=0,"",SUM(D34,D20,D10)+0)</f>
        <v>93573362</v>
      </c>
      <c r="E35" s="65">
        <f>IF(D35&lt;&gt; "",IF(D36 &lt;&gt;"",D35/D36*100,""),"")</f>
        <v>122.85852916038988</v>
      </c>
    </row>
    <row r="36" spans="1:5" ht="20.25" customHeight="1" thickBot="1" x14ac:dyDescent="0.35">
      <c r="A36" s="26" t="s">
        <v>6</v>
      </c>
      <c r="B36" s="27">
        <v>215358</v>
      </c>
      <c r="C36" s="28">
        <v>86.93</v>
      </c>
      <c r="D36" s="29">
        <v>76163505</v>
      </c>
      <c r="E36" s="54">
        <v>96.64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2854</v>
      </c>
      <c r="C38" s="32">
        <v>169.78</v>
      </c>
      <c r="D38" s="33">
        <v>761402</v>
      </c>
      <c r="E38" s="56">
        <v>140.75</v>
      </c>
    </row>
    <row r="39" spans="1:5" s="70" customFormat="1" ht="21" customHeight="1" x14ac:dyDescent="0.3">
      <c r="A39" s="34" t="s">
        <v>41</v>
      </c>
      <c r="B39" s="35">
        <v>3892</v>
      </c>
      <c r="C39" s="36">
        <v>137.38</v>
      </c>
      <c r="D39" s="37">
        <v>1434098</v>
      </c>
      <c r="E39" s="57">
        <v>184.13</v>
      </c>
    </row>
    <row r="40" spans="1:5" s="70" customFormat="1" ht="21" customHeight="1" x14ac:dyDescent="0.3">
      <c r="A40" s="34" t="s">
        <v>42</v>
      </c>
      <c r="B40" s="35">
        <v>14019</v>
      </c>
      <c r="C40" s="36">
        <v>154.79</v>
      </c>
      <c r="D40" s="37">
        <v>5420425</v>
      </c>
      <c r="E40" s="57">
        <v>157.1</v>
      </c>
    </row>
    <row r="41" spans="1:5" s="70" customFormat="1" ht="21" customHeight="1" x14ac:dyDescent="0.3">
      <c r="A41" s="24" t="s">
        <v>5</v>
      </c>
      <c r="B41" s="17">
        <f>IF(SUM(B38:B40)=0,"",SUM(B38:B40))</f>
        <v>20765</v>
      </c>
      <c r="C41" s="39">
        <f>IF(B41&lt;&gt; "",IF(B42 &lt;&gt;"",B41/B42*100,""),"")</f>
        <v>153.01009505563334</v>
      </c>
      <c r="D41" s="19">
        <f>IF(SUM(D38:D40)=0,"",SUM(D38:D40))</f>
        <v>7615925</v>
      </c>
      <c r="E41" s="58">
        <f>IF(D41&lt;&gt; "",IF(D42 &lt;&gt;"",D41/D42*100,""),"")</f>
        <v>159.65466372929379</v>
      </c>
    </row>
    <row r="42" spans="1:5" s="70" customFormat="1" ht="21" customHeight="1" thickBot="1" x14ac:dyDescent="0.35">
      <c r="A42" s="41" t="s">
        <v>6</v>
      </c>
      <c r="B42" s="42">
        <v>13571</v>
      </c>
      <c r="C42" s="43">
        <v>56.47</v>
      </c>
      <c r="D42" s="44">
        <v>4770249</v>
      </c>
      <c r="E42" s="59">
        <v>62.88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248</v>
      </c>
      <c r="C44" s="51">
        <v>12.95</v>
      </c>
      <c r="D44" s="52">
        <v>360632</v>
      </c>
      <c r="E44" s="53">
        <v>28.02</v>
      </c>
    </row>
    <row r="45" spans="1:5" s="70" customFormat="1" ht="21" customHeight="1" x14ac:dyDescent="0.3">
      <c r="A45" s="34" t="s">
        <v>41</v>
      </c>
      <c r="B45" s="35">
        <v>2</v>
      </c>
      <c r="C45" s="36">
        <v>1.04</v>
      </c>
      <c r="D45" s="37">
        <v>195281</v>
      </c>
      <c r="E45" s="38">
        <v>141.53</v>
      </c>
    </row>
    <row r="46" spans="1:5" s="70" customFormat="1" ht="21" customHeight="1" x14ac:dyDescent="0.3">
      <c r="A46" s="34" t="s">
        <v>42</v>
      </c>
      <c r="B46" s="35">
        <v>59</v>
      </c>
      <c r="C46" s="36">
        <v>13.41</v>
      </c>
      <c r="D46" s="37">
        <v>240970</v>
      </c>
      <c r="E46" s="38">
        <v>24.51</v>
      </c>
    </row>
    <row r="47" spans="1:5" s="70" customFormat="1" ht="21" customHeight="1" x14ac:dyDescent="0.3">
      <c r="A47" s="24" t="s">
        <v>5</v>
      </c>
      <c r="B47" s="17">
        <f>IF(SUM(B44:B46)=0,"",SUM(B44:B46))</f>
        <v>309</v>
      </c>
      <c r="C47" s="39">
        <f>IF(B47&lt;&gt; "",IF(B48 &lt;&gt;"",B47/B48*100,""),"")</f>
        <v>12.127158555729984</v>
      </c>
      <c r="D47" s="19">
        <f>IF(SUM(D44:D46)=0,"",SUM(D44:D46))</f>
        <v>796883</v>
      </c>
      <c r="E47" s="40">
        <f>IF(D47&lt;&gt; "",IF(D48 &lt;&gt;"",D47/D48*100,""),"")</f>
        <v>33.09191101661483</v>
      </c>
    </row>
    <row r="48" spans="1:5" s="70" customFormat="1" ht="21" customHeight="1" thickBot="1" x14ac:dyDescent="0.35">
      <c r="A48" s="41" t="s">
        <v>6</v>
      </c>
      <c r="B48" s="42">
        <v>2548</v>
      </c>
      <c r="C48" s="43"/>
      <c r="D48" s="44">
        <v>2408090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2021年11月&amp;R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2021-12-17T02:01:25Z</cp:lastPrinted>
  <dcterms:created xsi:type="dcterms:W3CDTF">2010-01-21T06:45:20Z</dcterms:created>
  <dcterms:modified xsi:type="dcterms:W3CDTF">2021-12-17T02:01:27Z</dcterms:modified>
</cp:coreProperties>
</file>