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<sst xmlns="http://schemas.openxmlformats.org/spreadsheetml/2006/main" count="27" uniqueCount="20">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</sst>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107087</v>
      </c>
      <c r="D2" s="13">
        <v>94.93</v>
      </c>
      <c r="E2" s="14">
        <v>42559198</v>
      </c>
      <c r="F2" s="15">
        <v>93.5</v>
      </c>
    </row>
    <row r="3" spans="1:8" ht="30" customHeight="1" x14ac:dyDescent="0.15">
      <c r="A3" s="10"/>
      <c r="B3" s="16" t="s">
        <v>4</v>
      </c>
      <c r="C3" s="17">
        <v>23641</v>
      </c>
      <c r="D3" s="18">
        <v>99.6</v>
      </c>
      <c r="E3" s="19">
        <v>9797016</v>
      </c>
      <c r="F3" s="20">
        <v>107.78</v>
      </c>
    </row>
    <row r="4" spans="1:8" ht="30" customHeight="1" x14ac:dyDescent="0.15">
      <c r="A4" s="10"/>
      <c r="B4" s="16" t="s">
        <v>5</v>
      </c>
      <c r="C4" s="17">
        <v>13200</v>
      </c>
      <c r="D4" s="18">
        <v>235.13</v>
      </c>
      <c r="E4" s="19">
        <v>4851096</v>
      </c>
      <c r="F4" s="20">
        <v>226.24</v>
      </c>
    </row>
    <row r="5" spans="1:8" ht="30" customHeight="1" x14ac:dyDescent="0.15">
      <c r="A5" s="10"/>
      <c r="B5" s="16" t="s">
        <v>6</v>
      </c>
      <c r="C5" s="17">
        <v>80</v>
      </c>
      <c r="D5" s="18">
        <v>75.47</v>
      </c>
      <c r="E5" s="19">
        <v>27593</v>
      </c>
      <c r="F5" s="20">
        <v>35.229999999999997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1982</v>
      </c>
      <c r="D7" s="23">
        <v>101.33</v>
      </c>
      <c r="E7" s="24">
        <v>554732</v>
      </c>
      <c r="F7" s="25">
        <v>92.18</v>
      </c>
    </row>
    <row r="8" spans="1:8" ht="30" customHeight="1" x14ac:dyDescent="0.15">
      <c r="A8" s="26"/>
      <c r="B8" s="27" t="s">
        <v>9</v>
      </c>
      <c r="C8" s="28">
        <f>IF(SUM(C2:C7)=0,"",SUM(C2:C7))</f>
        <v>145990</v>
      </c>
      <c r="D8" s="29">
        <f>IF(C8="","",C8/144216*100)</f>
        <v>101.23009929550119</v>
      </c>
      <c r="E8" s="30">
        <f>IF(SUM(E2:E7)=0,"",SUM(E2:E7))</f>
        <v>57789635</v>
      </c>
      <c r="F8" s="31">
        <f>IF(E8="","",E8/57433407*100)</f>
        <v>100.62024528685892</v>
      </c>
    </row>
    <row r="9" spans="1:8" ht="30" customHeight="1" x14ac:dyDescent="0.15">
      <c r="A9" s="32"/>
      <c r="B9" s="11" t="s">
        <v>10</v>
      </c>
      <c r="C9" s="12">
        <v>18632</v>
      </c>
      <c r="D9" s="13">
        <v>90.79</v>
      </c>
      <c r="E9" s="14">
        <v>7842792</v>
      </c>
      <c r="F9" s="15">
        <v>72.98</v>
      </c>
    </row>
    <row r="10" spans="1:8" ht="30" customHeight="1" x14ac:dyDescent="0.15">
      <c r="A10" s="10"/>
      <c r="B10" s="21" t="s">
        <v>8</v>
      </c>
      <c r="C10" s="22">
        <v>223</v>
      </c>
      <c r="D10" s="23">
        <v>102.76</v>
      </c>
      <c r="E10" s="24">
        <v>86568</v>
      </c>
      <c r="F10" s="25">
        <v>93.19</v>
      </c>
    </row>
    <row r="11" spans="1:8" ht="30" customHeight="1" x14ac:dyDescent="0.15">
      <c r="A11" s="26"/>
      <c r="B11" s="27" t="s">
        <v>9</v>
      </c>
      <c r="C11" s="28">
        <f>IF(SUM(C9:C10)=0,"",SUM(C9:C10))</f>
        <v>18855</v>
      </c>
      <c r="D11" s="29">
        <f>IF(C11="","",C11/20740*100)</f>
        <v>90.911282545805207</v>
      </c>
      <c r="E11" s="30">
        <f>IF(SUM(E9:E10)=0,"",SUM(E9:E10))</f>
        <v>7929360</v>
      </c>
      <c r="F11" s="31">
        <f>IF(E11="","",E11/10839856*100)</f>
        <v>73.150049225746173</v>
      </c>
    </row>
    <row r="12" spans="1:8" ht="30" customHeight="1" x14ac:dyDescent="0.15">
      <c r="A12" s="32"/>
      <c r="B12" s="11" t="s">
        <v>11</v>
      </c>
      <c r="C12" s="12">
        <v>37867</v>
      </c>
      <c r="D12" s="13">
        <v>95.12</v>
      </c>
      <c r="E12" s="14">
        <v>20212631</v>
      </c>
      <c r="F12" s="15">
        <v>102.98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303</v>
      </c>
      <c r="D14" s="23">
        <v>88.6</v>
      </c>
      <c r="E14" s="24">
        <v>107958</v>
      </c>
      <c r="F14" s="25">
        <v>55.71</v>
      </c>
    </row>
    <row r="15" spans="1:8" ht="30" customHeight="1" x14ac:dyDescent="0.15">
      <c r="A15" s="26"/>
      <c r="B15" s="27" t="s">
        <v>9</v>
      </c>
      <c r="C15" s="28">
        <f>IF(SUM(C12:C14)=0,"",SUM(C12:C14))</f>
        <v>38170</v>
      </c>
      <c r="D15" s="29">
        <f>IF(C15="","",C15/40514*100)</f>
        <v>94.214345658290966</v>
      </c>
      <c r="E15" s="30">
        <f>IF(SUM(E12:E14)=0,"",SUM(E12:E14))</f>
        <v>20320589</v>
      </c>
      <c r="F15" s="31">
        <f>IF(E15="","",E15/19893340*100)</f>
        <v>102.14769867704467</v>
      </c>
    </row>
    <row r="16" spans="1:8" ht="30" customHeight="1" x14ac:dyDescent="0.15">
      <c r="A16" s="32"/>
      <c r="B16" s="11" t="s">
        <v>13</v>
      </c>
      <c r="C16" s="12">
        <v>5157</v>
      </c>
      <c r="D16" s="13">
        <v>78.760000000000005</v>
      </c>
      <c r="E16" s="14">
        <v>1749995</v>
      </c>
      <c r="F16" s="15">
        <v>74.36</v>
      </c>
    </row>
    <row r="17" spans="1:7" ht="30" customHeight="1" x14ac:dyDescent="0.15">
      <c r="A17" s="10"/>
      <c r="B17" s="21" t="s">
        <v>8</v>
      </c>
      <c r="C17" s="22">
        <v>8</v>
      </c>
      <c r="D17" s="23">
        <v>34.78</v>
      </c>
      <c r="E17" s="24">
        <v>4823</v>
      </c>
      <c r="F17" s="25">
        <v>44.49</v>
      </c>
    </row>
    <row r="18" spans="1:7" ht="30" customHeight="1" x14ac:dyDescent="0.15">
      <c r="A18" s="26"/>
      <c r="B18" s="27" t="s">
        <v>9</v>
      </c>
      <c r="C18" s="28">
        <f>IF(SUM(C16:C17)=0,"",SUM(C16:C17))</f>
        <v>5165</v>
      </c>
      <c r="D18" s="29">
        <f>IF(C18="","",C18/6571*100)</f>
        <v>78.60295236645868</v>
      </c>
      <c r="E18" s="30">
        <f>IF(SUM(E16:E17)=0,"",SUM(E16:E17))</f>
        <v>1754818</v>
      </c>
      <c r="F18" s="31">
        <f>IF(E18="","",E18/2364136*100)</f>
        <v>74.226609636670645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208180</v>
      </c>
      <c r="D19" s="36">
        <f>IF(C19&lt;&gt; "",IF(C20 &lt;&gt;"",C19/C20*100,""),"")</f>
        <v>98.179125735117267</v>
      </c>
      <c r="E19" s="37">
        <f>IF(SUM(E18,E15,E11,E8)=0,"",SUM(E18,E15,E11,E8))</f>
        <v>87794402</v>
      </c>
      <c r="F19" s="31">
        <f>IF(E19&lt;&gt; "",IF(E20 &lt;&gt;"",E19/E20*100,""),"")</f>
        <v>96.977449836126922</v>
      </c>
      <c r="G19" s="2"/>
    </row>
    <row r="20" spans="1:7" ht="30" customHeight="1" thickBot="1" x14ac:dyDescent="0.2">
      <c r="A20" s="38" t="s">
        <v>15</v>
      </c>
      <c r="B20" s="39"/>
      <c r="C20" s="40">
        <v>212041</v>
      </c>
      <c r="D20" s="41">
        <v>94.8</v>
      </c>
      <c r="E20" s="42">
        <v>90530739</v>
      </c>
      <c r="F20" s="43">
        <v>91.28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2020年03月&amp;R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2020-04-17T01:09:06Z</cp:lastPrinted>
  <dcterms:created xsi:type="dcterms:W3CDTF">2010-08-02T01:01:10Z</dcterms:created>
  <dcterms:modified xsi:type="dcterms:W3CDTF">2020-04-17T01:09:06Z</dcterms:modified>
</cp:coreProperties>
</file>