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ewtki\Netit\【Netit】\国内\利用\HP掲載用\"/>
    </mc:Choice>
  </mc:AlternateContent>
  <bookViews>
    <workbookView xWindow="840" yWindow="660" windowWidth="12075" windowHeight="7290"/>
  </bookViews>
  <sheets>
    <sheet name="B16" sheetId="1" r:id="rId1"/>
  </sheets>
  <definedNames>
    <definedName name="_xlnm.Print_Titles" localSheetId="0">'B16'!$A:$A</definedName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H15" i="1" l="1"/>
  <c r="F15" i="1"/>
  <c r="I3" i="1"/>
  <c r="G3" i="1"/>
  <c r="D15" i="1"/>
  <c r="L15" i="1"/>
  <c r="J15" i="1"/>
  <c r="B15" i="1"/>
</calcChain>
</file>

<file path=xl/sharedStrings.xml><?xml version="1.0" encoding="utf-8"?>
<sst xmlns="http://schemas.openxmlformats.org/spreadsheetml/2006/main" count="28" uniqueCount="19">
  <si>
    <t>件数</t>
  </si>
  <si>
    <t>対前年比(%)</t>
  </si>
  <si>
    <t>重量</t>
  </si>
  <si>
    <t>合計</t>
  </si>
  <si>
    <t>１月</t>
    <phoneticPr fontId="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</si>
  <si>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</si>
  <si>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</si>
  <si>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</si>
  <si>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</si>
  <si>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</si>
  <si>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</si>
  <si>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</si>
  <si>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</si>
  <si>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１０月</t>
    <phoneticPr fontId="5"/>
  </si>
  <si>
    <t>１１月</t>
    <phoneticPr fontId="5"/>
  </si>
  <si>
    <t>１２月</t>
    <phoneticPr fontId="5"/>
  </si>
  <si>
    <t>2017年</t>
    <phoneticPr fontId="5"/>
  </si>
  <si>
    <t>2018年</t>
    <phoneticPr fontId="5"/>
  </si>
  <si>
    <t>2019年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</si>
</sst>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0_ "/>
    <numFmt numFmtId="178" formatCode="0.00_);[Red]\(0.0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176" fontId="4" fillId="0" borderId="1" xfId="1" applyNumberFormat="1" applyFont="1" applyFill="1" applyBorder="1"/>
    <xf numFmtId="177" fontId="4" fillId="0" borderId="2" xfId="1" applyNumberFormat="1" applyFont="1" applyFill="1" applyBorder="1"/>
    <xf numFmtId="177" fontId="4" fillId="0" borderId="3" xfId="1" applyNumberFormat="1" applyFont="1" applyFill="1" applyBorder="1"/>
    <xf numFmtId="0" fontId="6" fillId="0" borderId="4" xfId="1" applyFont="1" applyFill="1" applyBorder="1" applyAlignment="1">
      <alignment horizontal="center" vertical="center"/>
    </xf>
    <xf numFmtId="176" fontId="4" fillId="0" borderId="5" xfId="1" applyNumberFormat="1" applyFont="1" applyFill="1" applyBorder="1"/>
    <xf numFmtId="177" fontId="4" fillId="0" borderId="6" xfId="1" applyNumberFormat="1" applyFont="1" applyFill="1" applyBorder="1"/>
    <xf numFmtId="177" fontId="4" fillId="0" borderId="7" xfId="1" applyNumberFormat="1" applyFont="1" applyFill="1" applyBorder="1"/>
    <xf numFmtId="176" fontId="4" fillId="0" borderId="8" xfId="1" applyNumberFormat="1" applyFont="1" applyFill="1" applyBorder="1"/>
    <xf numFmtId="177" fontId="4" fillId="0" borderId="9" xfId="1" applyNumberFormat="1" applyFont="1" applyFill="1" applyBorder="1"/>
    <xf numFmtId="177" fontId="4" fillId="0" borderId="10" xfId="1" applyNumberFormat="1" applyFont="1" applyFill="1" applyBorder="1"/>
    <xf numFmtId="178" fontId="4" fillId="0" borderId="2" xfId="1" applyNumberFormat="1" applyFont="1" applyFill="1" applyBorder="1"/>
    <xf numFmtId="0" fontId="1" fillId="0" borderId="11" xfId="1" applyFill="1" applyBorder="1" applyAlignment="1"/>
    <xf numFmtId="0" fontId="1" fillId="0" borderId="0" xfId="1" applyFill="1"/>
    <xf numFmtId="0" fontId="1" fillId="0" borderId="15" xfId="1" applyFill="1" applyBorder="1" applyAlignment="1"/>
    <xf numFmtId="0" fontId="2" fillId="0" borderId="20" xfId="1" applyFont="1" applyFill="1" applyBorder="1" applyAlignment="1">
      <alignment horizontal="center" vertical="center"/>
    </xf>
    <xf numFmtId="176" fontId="4" fillId="0" borderId="21" xfId="1" applyNumberFormat="1" applyFont="1" applyFill="1" applyBorder="1"/>
    <xf numFmtId="177" fontId="4" fillId="0" borderId="22" xfId="1" applyNumberFormat="1" applyFont="1" applyFill="1" applyBorder="1"/>
    <xf numFmtId="177" fontId="4" fillId="0" borderId="23" xfId="1" applyNumberFormat="1" applyFont="1" applyFill="1" applyBorder="1"/>
    <xf numFmtId="0" fontId="6" fillId="0" borderId="24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 shrinkToFit="1"/>
    </xf>
    <xf numFmtId="0" fontId="3" fillId="0" borderId="18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center" vertical="center" shrinkToFit="1"/>
    </xf>
    <xf numFmtId="0" fontId="6" fillId="3" borderId="4" xfId="1" applyFont="1" applyFill="1" applyBorder="1" applyAlignment="1">
      <alignment horizontal="center" vertical="center"/>
    </xf>
    <xf numFmtId="176" fontId="4" fillId="3" borderId="5" xfId="1" applyNumberFormat="1" applyFont="1" applyFill="1" applyBorder="1"/>
    <xf numFmtId="177" fontId="4" fillId="3" borderId="6" xfId="1" applyNumberFormat="1" applyFont="1" applyFill="1" applyBorder="1"/>
    <xf numFmtId="177" fontId="4" fillId="3" borderId="7" xfId="1" applyNumberFormat="1" applyFont="1" applyFill="1" applyBorder="1"/>
    <xf numFmtId="0" fontId="2" fillId="0" borderId="12" xfId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176" fontId="4" fillId="2" borderId="8" xfId="1" applyNumberFormat="1" applyFont="1" applyFill="1" applyBorder="1"/>
    <xf numFmtId="177" fontId="4" fillId="2" borderId="9" xfId="1" applyNumberFormat="1" applyFont="1" applyFill="1" applyBorder="1"/>
    <xf numFmtId="177" fontId="4" fillId="2" borderId="10" xfId="1" applyNumberFormat="1" applyFont="1" applyFill="1" applyBorder="1"/>
  </cellXfs>
  <cellStyles count="2">
    <cellStyle name="標準" xfId="0" builtinId="0"/>
    <cellStyle name="標準_C0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M16" sqref="M16"/>
    </sheetView>
  </sheetViews>
  <sheetFormatPr defaultColWidth="10.5" defaultRowHeight="13.5" x14ac:dyDescent="0.15"/>
  <cols>
    <col min="1" max="1" width="7.875" style="13" customWidth="1"/>
    <col min="2" max="16384" width="10.5" style="13"/>
  </cols>
  <sheetData>
    <row r="1" spans="1:13" ht="24.95" customHeight="1" x14ac:dyDescent="0.15">
      <c r="A1" s="12"/>
      <c r="B1" s="27" t="s">
        <v>16</v>
      </c>
      <c r="C1" s="28"/>
      <c r="D1" s="28"/>
      <c r="E1" s="29"/>
      <c r="F1" s="27" t="s">
        <v>17</v>
      </c>
      <c r="G1" s="28"/>
      <c r="H1" s="28"/>
      <c r="I1" s="29"/>
      <c r="J1" s="27" t="s">
        <v>18</v>
      </c>
      <c r="K1" s="28"/>
      <c r="L1" s="28"/>
      <c r="M1" s="29"/>
    </row>
    <row r="2" spans="1:13" ht="24.95" customHeight="1" x14ac:dyDescent="0.15">
      <c r="A2" s="14"/>
      <c r="B2" s="22" t="s">
        <v>0</v>
      </c>
      <c r="C2" s="20" t="s">
        <v>1</v>
      </c>
      <c r="D2" s="22" t="s">
        <v>2</v>
      </c>
      <c r="E2" s="21" t="s">
        <v>1</v>
      </c>
      <c r="F2" s="22" t="s">
        <v>0</v>
      </c>
      <c r="G2" s="20" t="s">
        <v>1</v>
      </c>
      <c r="H2" s="22" t="s">
        <v>2</v>
      </c>
      <c r="I2" s="21" t="s">
        <v>1</v>
      </c>
      <c r="J2" s="22" t="s">
        <v>0</v>
      </c>
      <c r="K2" s="20" t="s">
        <v>1</v>
      </c>
      <c r="L2" s="22" t="s">
        <v>2</v>
      </c>
      <c r="M2" s="21" t="s">
        <v>1</v>
      </c>
    </row>
    <row r="3" spans="1:13" ht="24.95" customHeight="1" x14ac:dyDescent="0.25">
      <c r="A3" s="19" t="s">
        <v>4</v>
      </c>
      <c r="B3" s="1">
        <v>3410302</v>
      </c>
      <c r="C3" s="2">
        <v>99.47</v>
      </c>
      <c r="D3" s="1">
        <v>40468479</v>
      </c>
      <c r="E3" s="3">
        <v>97.04</v>
      </c>
      <c r="F3" s="1">
        <v>3269360</v>
      </c>
      <c r="G3" s="11">
        <f>SUM(F3/B3%)</f>
        <v>95.867169535132092</v>
      </c>
      <c r="H3" s="1">
        <v>39141145</v>
      </c>
      <c r="I3" s="3">
        <f>SUM(H3/D3%)</f>
        <v>96.720079348670367</v>
      </c>
      <c r="J3" s="1">
        <v>3255695</v>
      </c>
      <c r="K3" s="2">
        <v>99.58</v>
      </c>
      <c r="L3" s="1">
        <v>38548711</v>
      </c>
      <c r="M3" s="3">
        <v>98.49</v>
      </c>
    </row>
    <row r="4" spans="1:13" ht="24.95" customHeight="1" x14ac:dyDescent="0.25">
      <c r="A4" s="4" t="s">
        <v>5</v>
      </c>
      <c r="B4" s="5">
        <v>3509467</v>
      </c>
      <c r="C4" s="6">
        <v>103.6</v>
      </c>
      <c r="D4" s="5">
        <v>42188888</v>
      </c>
      <c r="E4" s="7">
        <v>98.17</v>
      </c>
      <c r="F4" s="5">
        <v>3189571</v>
      </c>
      <c r="G4" s="6">
        <v>90.88</v>
      </c>
      <c r="H4" s="5">
        <v>39783524</v>
      </c>
      <c r="I4" s="7">
        <v>94.3</v>
      </c>
      <c r="J4" s="5">
        <v>3092196</v>
      </c>
      <c r="K4" s="6">
        <v>96.95</v>
      </c>
      <c r="L4" s="5">
        <v>39242361</v>
      </c>
      <c r="M4" s="7">
        <v>98.64</v>
      </c>
    </row>
    <row r="5" spans="1:13" ht="24.95" customHeight="1" x14ac:dyDescent="0.25">
      <c r="A5" s="4" t="s">
        <v>6</v>
      </c>
      <c r="B5" s="5">
        <v>3447215</v>
      </c>
      <c r="C5" s="6">
        <v>101.53</v>
      </c>
      <c r="D5" s="5">
        <v>49086711</v>
      </c>
      <c r="E5" s="7">
        <v>101.33</v>
      </c>
      <c r="F5" s="5">
        <v>3671351</v>
      </c>
      <c r="G5" s="6">
        <v>106.5</v>
      </c>
      <c r="H5" s="5">
        <v>49587466</v>
      </c>
      <c r="I5" s="7">
        <v>101.02</v>
      </c>
      <c r="J5" s="5">
        <v>3313427</v>
      </c>
      <c r="K5" s="6">
        <v>90.25</v>
      </c>
      <c r="L5" s="5">
        <v>45160472</v>
      </c>
      <c r="M5" s="7">
        <v>91.07</v>
      </c>
    </row>
    <row r="6" spans="1:13" ht="24.95" customHeight="1" x14ac:dyDescent="0.25">
      <c r="A6" s="4" t="s">
        <v>7</v>
      </c>
      <c r="B6" s="5">
        <v>3386619</v>
      </c>
      <c r="C6" s="6">
        <v>100.48</v>
      </c>
      <c r="D6" s="5">
        <v>46461172</v>
      </c>
      <c r="E6" s="7">
        <v>98.99</v>
      </c>
      <c r="F6" s="5">
        <v>3165667</v>
      </c>
      <c r="G6" s="6">
        <v>93.48</v>
      </c>
      <c r="H6" s="5">
        <v>44839963</v>
      </c>
      <c r="I6" s="7">
        <v>96.51</v>
      </c>
      <c r="J6" s="5">
        <v>3337376</v>
      </c>
      <c r="K6" s="6">
        <v>105.42</v>
      </c>
      <c r="L6" s="5">
        <v>42581682</v>
      </c>
      <c r="M6" s="7">
        <v>94.96</v>
      </c>
    </row>
    <row r="7" spans="1:13" ht="24.95" customHeight="1" x14ac:dyDescent="0.25">
      <c r="A7" s="23" t="s">
        <v>8</v>
      </c>
      <c r="B7" s="5">
        <v>3411449</v>
      </c>
      <c r="C7" s="6">
        <v>102.46</v>
      </c>
      <c r="D7" s="5">
        <v>40885934</v>
      </c>
      <c r="E7" s="7">
        <v>100.42</v>
      </c>
      <c r="F7" s="5">
        <v>3471665</v>
      </c>
      <c r="G7" s="6">
        <v>101.77</v>
      </c>
      <c r="H7" s="5">
        <v>41242695</v>
      </c>
      <c r="I7" s="7">
        <v>100.87</v>
      </c>
      <c r="J7" s="24">
        <v>3390658</v>
      </c>
      <c r="K7" s="25">
        <v>97.67</v>
      </c>
      <c r="L7" s="24">
        <v>38385393</v>
      </c>
      <c r="M7" s="26">
        <v>93.07</v>
      </c>
    </row>
    <row r="8" spans="1:13" ht="24.95" customHeight="1" x14ac:dyDescent="0.25">
      <c r="A8" s="4" t="s">
        <v>9</v>
      </c>
      <c r="B8" s="5">
        <v>3751022</v>
      </c>
      <c r="C8" s="6">
        <v>99.53</v>
      </c>
      <c r="D8" s="5">
        <v>42575529</v>
      </c>
      <c r="E8" s="7">
        <v>97.31</v>
      </c>
      <c r="F8" s="5">
        <v>3653000</v>
      </c>
      <c r="G8" s="6">
        <v>97.39</v>
      </c>
      <c r="H8" s="5">
        <v>41694175</v>
      </c>
      <c r="I8" s="7">
        <v>97.93</v>
      </c>
      <c r="J8" s="5">
        <v>3689230</v>
      </c>
      <c r="K8" s="6">
        <v>100.99</v>
      </c>
      <c r="L8" s="5">
        <v>39318717</v>
      </c>
      <c r="M8" s="7">
        <v>94.3</v>
      </c>
    </row>
    <row r="9" spans="1:13" ht="24.95" customHeight="1" x14ac:dyDescent="0.25">
      <c r="A9" s="4" t="s">
        <v>10</v>
      </c>
      <c r="B9" s="5">
        <v>4354437</v>
      </c>
      <c r="C9" s="6">
        <v>100.25</v>
      </c>
      <c r="D9" s="5">
        <v>47135845</v>
      </c>
      <c r="E9" s="7">
        <v>98.79</v>
      </c>
      <c r="F9" s="5">
        <v>4374253</v>
      </c>
      <c r="G9" s="6">
        <v>100.46</v>
      </c>
      <c r="H9" s="5">
        <v>47783363</v>
      </c>
      <c r="I9" s="7">
        <v>101.37</v>
      </c>
      <c r="J9" s="5">
        <v>4358167</v>
      </c>
      <c r="K9" s="6">
        <v>99.63</v>
      </c>
      <c r="L9" s="5">
        <v>44537834</v>
      </c>
      <c r="M9" s="7">
        <v>93.21</v>
      </c>
    </row>
    <row r="10" spans="1:13" ht="24.95" customHeight="1" x14ac:dyDescent="0.25">
      <c r="A10" s="4" t="s">
        <v>11</v>
      </c>
      <c r="B10" s="5">
        <v>3425099</v>
      </c>
      <c r="C10" s="6">
        <v>99.16</v>
      </c>
      <c r="D10" s="5">
        <v>45073491</v>
      </c>
      <c r="E10" s="7">
        <v>96.73</v>
      </c>
      <c r="F10" s="5">
        <v>3341272</v>
      </c>
      <c r="G10" s="6">
        <v>97.55</v>
      </c>
      <c r="H10" s="5">
        <v>44946396</v>
      </c>
      <c r="I10" s="7">
        <v>99.72</v>
      </c>
      <c r="J10" s="5">
        <v>3310305</v>
      </c>
      <c r="K10" s="6">
        <v>99.07</v>
      </c>
      <c r="L10" s="5">
        <v>41539635</v>
      </c>
      <c r="M10" s="7">
        <v>92.42</v>
      </c>
    </row>
    <row r="11" spans="1:13" ht="24.95" customHeight="1" x14ac:dyDescent="0.25">
      <c r="A11" s="4" t="s">
        <v>12</v>
      </c>
      <c r="B11" s="5">
        <v>4012632</v>
      </c>
      <c r="C11" s="6">
        <v>98.72</v>
      </c>
      <c r="D11" s="5">
        <v>45612801</v>
      </c>
      <c r="E11" s="7">
        <v>96.11</v>
      </c>
      <c r="F11" s="5">
        <v>3561833</v>
      </c>
      <c r="G11" s="6">
        <v>88.77</v>
      </c>
      <c r="H11" s="5">
        <v>42280519</v>
      </c>
      <c r="I11" s="7">
        <v>92.69</v>
      </c>
      <c r="J11" s="5">
        <v>4004762</v>
      </c>
      <c r="K11" s="6">
        <v>112.44</v>
      </c>
      <c r="L11" s="5">
        <v>42870976</v>
      </c>
      <c r="M11" s="7">
        <v>101.4</v>
      </c>
    </row>
    <row r="12" spans="1:13" ht="24.95" customHeight="1" x14ac:dyDescent="0.25">
      <c r="A12" s="4" t="s">
        <v>13</v>
      </c>
      <c r="B12" s="5">
        <v>3496765</v>
      </c>
      <c r="C12" s="6">
        <v>98.72</v>
      </c>
      <c r="D12" s="5">
        <v>46431889</v>
      </c>
      <c r="E12" s="7">
        <v>98.8</v>
      </c>
      <c r="F12" s="5">
        <v>3542467</v>
      </c>
      <c r="G12" s="6">
        <v>101.31</v>
      </c>
      <c r="H12" s="5">
        <v>47324831</v>
      </c>
      <c r="I12" s="7">
        <v>101.92</v>
      </c>
      <c r="J12" s="5">
        <v>3485385</v>
      </c>
      <c r="K12" s="6">
        <v>98.39</v>
      </c>
      <c r="L12" s="5">
        <v>44158604</v>
      </c>
      <c r="M12" s="7">
        <v>93.31</v>
      </c>
    </row>
    <row r="13" spans="1:13" ht="24.95" customHeight="1" x14ac:dyDescent="0.25">
      <c r="A13" s="4" t="s">
        <v>14</v>
      </c>
      <c r="B13" s="5">
        <v>3344799</v>
      </c>
      <c r="C13" s="6">
        <v>100.51</v>
      </c>
      <c r="D13" s="5">
        <v>45794143</v>
      </c>
      <c r="E13" s="7">
        <v>97.63</v>
      </c>
      <c r="F13" s="5">
        <v>3288443</v>
      </c>
      <c r="G13" s="6">
        <v>98.32</v>
      </c>
      <c r="H13" s="5">
        <v>43781007</v>
      </c>
      <c r="I13" s="7">
        <v>95.6</v>
      </c>
      <c r="J13" s="5">
        <v>3294981</v>
      </c>
      <c r="K13" s="6">
        <v>100.2</v>
      </c>
      <c r="L13" s="5">
        <v>41825610</v>
      </c>
      <c r="M13" s="7">
        <v>95.53</v>
      </c>
    </row>
    <row r="14" spans="1:13" ht="24.95" customHeight="1" x14ac:dyDescent="0.25">
      <c r="A14" s="30" t="s">
        <v>15</v>
      </c>
      <c r="B14" s="8">
        <v>3953349</v>
      </c>
      <c r="C14" s="9">
        <v>98.76</v>
      </c>
      <c r="D14" s="8">
        <v>53149376</v>
      </c>
      <c r="E14" s="10">
        <v>99.08</v>
      </c>
      <c r="F14" s="8">
        <v>3835043</v>
      </c>
      <c r="G14" s="9">
        <v>97.01</v>
      </c>
      <c r="H14" s="8">
        <v>50601907</v>
      </c>
      <c r="I14" s="10">
        <v>95.21</v>
      </c>
      <c r="J14" s="31">
        <v>3899227</v>
      </c>
      <c r="K14" s="32">
        <v>101.67</v>
      </c>
      <c r="L14" s="31">
        <v>50076100</v>
      </c>
      <c r="M14" s="33">
        <v>98.96</v>
      </c>
    </row>
    <row r="15" spans="1:13" ht="24.95" customHeight="1" thickBot="1" x14ac:dyDescent="0.3">
      <c r="A15" s="15" t="s">
        <v>3</v>
      </c>
      <c r="B15" s="16">
        <f>IF(SUM(B3:B14)=0,"",SUM(B3:B14))</f>
        <v>43503155</v>
      </c>
      <c r="C15" s="17">
        <v>100.2</v>
      </c>
      <c r="D15" s="16">
        <f>IF(SUM(D3:D14)=0,"",SUM(D3:D14))</f>
        <v>544864258</v>
      </c>
      <c r="E15" s="18">
        <v>98.38</v>
      </c>
      <c r="F15" s="16">
        <f>IF(SUM(F3:F14)=0,"",SUM(F3:F14))</f>
        <v>42363925</v>
      </c>
      <c r="G15" s="17">
        <v>97.38</v>
      </c>
      <c r="H15" s="16">
        <f>IF(SUM(H3:H14)=0,"",SUM(H3:H14))</f>
        <v>533006991</v>
      </c>
      <c r="I15" s="18">
        <v>97.82</v>
      </c>
      <c r="J15" s="16">
        <f>IF(SUM(J3:J14)=0,"",SUM(J3:J14))</f>
        <v>42431409</v>
      </c>
      <c r="K15" s="17">
        <v>100.16</v>
      </c>
      <c r="L15" s="16">
        <f>IF(SUM(L3:L14)=0,"",SUM(L3:L14))</f>
        <v>508246095</v>
      </c>
      <c r="M15" s="18">
        <v>95.35</v>
      </c>
    </row>
  </sheetData>
  <mergeCells count="3">
    <mergeCell ref="B1:E1"/>
    <mergeCell ref="J1:M1"/>
    <mergeCell ref="F1:I1"/>
  </mergeCells>
  <phoneticPr fontId="5"/>
  <pageMargins left="0.51181102362204722" right="0.43307086614173229" top="2.3622047244094491" bottom="0.78740157480314965" header="1.1023622047244095" footer="0.51181102362204722"/>
  <pageSetup paperSize="9" orientation="landscape" horizontalDpi="200" verticalDpi="200" r:id="rId1"/>
  <headerFooter>
    <oddHeader>&amp;L
 &amp;"ＭＳ 明朝,太字"&amp;12  2017年01月～2019年12月&amp;C&amp;"ＭＳ 明朝,太字"&amp;20&amp;U国内利用航空運送事業取扱集計表（年別)  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B16</vt:lpstr>
      <vt:lpstr>B16!Print_Titles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2020-01-28T01:07:01Z</cp:lastPrinted>
  <dcterms:created xsi:type="dcterms:W3CDTF">2010-09-01T04:17:38Z</dcterms:created>
  <dcterms:modified xsi:type="dcterms:W3CDTF">2020-01-28T01:07:08Z</dcterms:modified>
</cp:coreProperties>
</file>