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<sst xmlns="http://schemas.openxmlformats.org/spreadsheetml/2006/main" count="27" uniqueCount="20">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</sst>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653273</v>
      </c>
      <c r="D2" s="13">
        <v>102.01</v>
      </c>
      <c r="E2" s="14">
        <v>274476278</v>
      </c>
      <c r="F2" s="15">
        <v>105.72</v>
      </c>
    </row>
    <row r="3" spans="1:8" ht="30" customHeight="1">
      <c r="A3" s="10"/>
      <c r="B3" s="16" t="s">
        <v>4</v>
      </c>
      <c r="C3" s="17">
        <v>126598</v>
      </c>
      <c r="D3" s="18">
        <v>98.12</v>
      </c>
      <c r="E3" s="19">
        <v>48754229</v>
      </c>
      <c r="F3" s="20">
        <v>106.86</v>
      </c>
    </row>
    <row r="4" spans="1:8" ht="30" customHeight="1">
      <c r="A4" s="10"/>
      <c r="B4" s="16" t="s">
        <v>5</v>
      </c>
      <c r="C4" s="17">
        <v>29989</v>
      </c>
      <c r="D4" s="18">
        <v>97.17</v>
      </c>
      <c r="E4" s="19">
        <v>11702210</v>
      </c>
      <c r="F4" s="20">
        <v>98.05</v>
      </c>
    </row>
    <row r="5" spans="1:8" ht="30" customHeight="1">
      <c r="A5" s="10"/>
      <c r="B5" s="16" t="s">
        <v>6</v>
      </c>
      <c r="C5" s="17">
        <v>530</v>
      </c>
      <c r="D5" s="18">
        <v>71.14</v>
      </c>
      <c r="E5" s="19">
        <v>286556</v>
      </c>
      <c r="F5" s="20">
        <v>24.68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10145</v>
      </c>
      <c r="D7" s="23">
        <v>115.23</v>
      </c>
      <c r="E7" s="24">
        <v>2649890</v>
      </c>
      <c r="F7" s="25">
        <v>111.57</v>
      </c>
    </row>
    <row r="8" spans="1:8" ht="30" customHeight="1">
      <c r="A8" s="26"/>
      <c r="B8" s="27" t="s">
        <v>9</v>
      </c>
      <c r="C8" s="28">
        <f>IF(SUM(C2:C7)=0,"",SUM(C2:C7))</f>
        <v>820535</v>
      </c>
      <c r="D8" s="29">
        <f>IF(C8="","",C8/809816*100)</f>
        <v>101.32363401068885</v>
      </c>
      <c r="E8" s="30">
        <f>IF(SUM(E2:E7)=0,"",SUM(E2:E7))</f>
        <v>337869163</v>
      </c>
      <c r="F8" s="31">
        <f>IF(E8="","",E8/320711125*100)</f>
        <v>105.3499977588866</v>
      </c>
    </row>
    <row r="9" spans="1:8" ht="30" customHeight="1">
      <c r="A9" s="32"/>
      <c r="B9" s="11" t="s">
        <v>10</v>
      </c>
      <c r="C9" s="12">
        <v>117644</v>
      </c>
      <c r="D9" s="13">
        <v>101.98</v>
      </c>
      <c r="E9" s="14">
        <v>54195829</v>
      </c>
      <c r="F9" s="15">
        <v>134.13999999999999</v>
      </c>
    </row>
    <row r="10" spans="1:8" ht="30" customHeight="1">
      <c r="A10" s="10"/>
      <c r="B10" s="21" t="s">
        <v>8</v>
      </c>
      <c r="C10" s="22">
        <v>814</v>
      </c>
      <c r="D10" s="23">
        <v>62.66</v>
      </c>
      <c r="E10" s="24">
        <v>293472</v>
      </c>
      <c r="F10" s="25">
        <v>77.25</v>
      </c>
    </row>
    <row r="11" spans="1:8" ht="30" customHeight="1">
      <c r="A11" s="26"/>
      <c r="B11" s="27" t="s">
        <v>9</v>
      </c>
      <c r="C11" s="28">
        <f>IF(SUM(C9:C10)=0,"",SUM(C9:C10))</f>
        <v>118458</v>
      </c>
      <c r="D11" s="29">
        <f>IF(C11="","",C11/116662*100)</f>
        <v>101.53949015103461</v>
      </c>
      <c r="E11" s="30">
        <f>IF(SUM(E9:E10)=0,"",SUM(E9:E10))</f>
        <v>54489301</v>
      </c>
      <c r="F11" s="31">
        <f>IF(E11="","",E11/40782702*100)</f>
        <v>133.60885455799374</v>
      </c>
    </row>
    <row r="12" spans="1:8" ht="30" customHeight="1">
      <c r="A12" s="32"/>
      <c r="B12" s="11" t="s">
        <v>11</v>
      </c>
      <c r="C12" s="12">
        <v>237843</v>
      </c>
      <c r="D12" s="13">
        <v>102.08</v>
      </c>
      <c r="E12" s="14">
        <v>127562401</v>
      </c>
      <c r="F12" s="15">
        <v>108.08</v>
      </c>
    </row>
    <row r="13" spans="1:8" ht="30" customHeight="1">
      <c r="A13" s="10"/>
      <c r="B13" s="16" t="s">
        <v>12</v>
      </c>
      <c r="C13" s="17">
        <v>1960</v>
      </c>
      <c r="D13" s="18">
        <v>73.989999999999995</v>
      </c>
      <c r="E13" s="19">
        <v>629726</v>
      </c>
      <c r="F13" s="20">
        <v>67.180000000000007</v>
      </c>
    </row>
    <row r="14" spans="1:8" ht="30" customHeight="1">
      <c r="A14" s="10"/>
      <c r="B14" s="21" t="s">
        <v>8</v>
      </c>
      <c r="C14" s="22">
        <v>540</v>
      </c>
      <c r="D14" s="23">
        <v>32.22</v>
      </c>
      <c r="E14" s="24">
        <v>202589</v>
      </c>
      <c r="F14" s="25">
        <v>32.93</v>
      </c>
    </row>
    <row r="15" spans="1:8" ht="30" customHeight="1">
      <c r="A15" s="26"/>
      <c r="B15" s="27" t="s">
        <v>9</v>
      </c>
      <c r="C15" s="28">
        <f>IF(SUM(C12:C14)=0,"",SUM(C12:C14))</f>
        <v>240343</v>
      </c>
      <c r="D15" s="29">
        <f>IF(C15="","",C15/237326*100)</f>
        <v>101.27124714527696</v>
      </c>
      <c r="E15" s="30">
        <f>IF(SUM(E12:E14)=0,"",SUM(E12:E14))</f>
        <v>128394716</v>
      </c>
      <c r="F15" s="31">
        <f>IF(E15="","",E15/119573436*100)</f>
        <v>107.37729072199616</v>
      </c>
    </row>
    <row r="16" spans="1:8" ht="30" customHeight="1">
      <c r="A16" s="32"/>
      <c r="B16" s="11" t="s">
        <v>13</v>
      </c>
      <c r="C16" s="12">
        <v>41430</v>
      </c>
      <c r="D16" s="13">
        <v>99.05</v>
      </c>
      <c r="E16" s="14">
        <v>15141706</v>
      </c>
      <c r="F16" s="15">
        <v>92.33</v>
      </c>
    </row>
    <row r="17" spans="1:7" ht="30" customHeight="1">
      <c r="A17" s="10"/>
      <c r="B17" s="21" t="s">
        <v>8</v>
      </c>
      <c r="C17" s="22">
        <v>55</v>
      </c>
      <c r="D17" s="23">
        <v>17.3</v>
      </c>
      <c r="E17" s="24">
        <v>26680</v>
      </c>
      <c r="F17" s="25">
        <v>13.47</v>
      </c>
    </row>
    <row r="18" spans="1:7" ht="30" customHeight="1">
      <c r="A18" s="26"/>
      <c r="B18" s="27" t="s">
        <v>9</v>
      </c>
      <c r="C18" s="28">
        <f>IF(SUM(C16:C17)=0,"",SUM(C16:C17))</f>
        <v>41485</v>
      </c>
      <c r="D18" s="29">
        <f>IF(C18="","",C18/42144*100)</f>
        <v>98.436313591495832</v>
      </c>
      <c r="E18" s="30">
        <f>IF(SUM(E16:E17)=0,"",SUM(E16:E17))</f>
        <v>15168386</v>
      </c>
      <c r="F18" s="31">
        <f>IF(E18="","",E18/16597879*100)</f>
        <v>91.387495956561679</v>
      </c>
    </row>
    <row r="19" spans="1:7" ht="30" customHeight="1">
      <c r="A19" s="33" t="s">
        <v>14</v>
      </c>
      <c r="B19" s="34"/>
      <c r="C19" s="35">
        <f>IF(SUM(C18,C15,C11,C8)=0,"",SUM(C18,C15,C11,C8))</f>
        <v>1220821</v>
      </c>
      <c r="D19" s="36">
        <f>IF(C19&lt;&gt; "",IF(C20 &lt;&gt;"",C19/C20*100,""),"")</f>
        <v>101.23330359186301</v>
      </c>
      <c r="E19" s="37">
        <f>IF(SUM(E18,E15,E11,E8)=0,"",SUM(E18,E15,E11,E8))</f>
        <v>535921566</v>
      </c>
      <c r="F19" s="31">
        <f>IF(E19&lt;&gt; "",IF(E20 &lt;&gt;"",E19/E20*100,""),"")</f>
        <v>107.68718175563923</v>
      </c>
      <c r="G19" s="2"/>
    </row>
    <row r="20" spans="1:7" ht="30" customHeight="1" thickBot="1">
      <c r="A20" s="38" t="s">
        <v>15</v>
      </c>
      <c r="B20" s="39"/>
      <c r="C20" s="40">
        <v>1205948</v>
      </c>
      <c r="D20" s="41">
        <v>104.61</v>
      </c>
      <c r="E20" s="42">
        <v>497665142</v>
      </c>
      <c r="F20" s="43">
        <v>113.95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2018年01月～2018年06月&amp;R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2018-07-23T00:00:55Z</cp:lastPrinted>
  <dcterms:created xsi:type="dcterms:W3CDTF">2010-08-02T01:01:10Z</dcterms:created>
  <dcterms:modified xsi:type="dcterms:W3CDTF">2018-07-23T00:00:56Z</dcterms:modified>
</cp:coreProperties>
</file>